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dd5\AC\Temp\"/>
    </mc:Choice>
  </mc:AlternateContent>
  <xr:revisionPtr revIDLastSave="0" documentId="8_{E79AB915-634B-6548-B958-FD4EA5E15116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Sheet1" sheetId="1" r:id="rId1"/>
    <sheet name="Sheet2" sheetId="2" state="hidden" r:id="rId2"/>
    <sheet name="Sheet3" sheetId="3" state="hidden" r:id="rId3"/>
  </sheets>
  <definedNames>
    <definedName name="_xlnm.Print_Titles" localSheetId="0">Sheet1!$A:$D,Sheet1!$3:$6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3" i="1" l="1"/>
  <c r="G13" i="1"/>
  <c r="E13" i="1"/>
  <c r="I14" i="1"/>
  <c r="I19" i="1"/>
  <c r="I25" i="1"/>
  <c r="I26" i="1"/>
  <c r="I31" i="1"/>
  <c r="I39" i="1"/>
  <c r="I48" i="1"/>
  <c r="I54" i="1"/>
  <c r="I55" i="1"/>
  <c r="I56" i="1"/>
  <c r="G14" i="1"/>
  <c r="G19" i="1"/>
  <c r="G25" i="1"/>
  <c r="G26" i="1"/>
  <c r="G31" i="1"/>
  <c r="G39" i="1"/>
  <c r="G48" i="1"/>
  <c r="G54" i="1"/>
  <c r="G55" i="1"/>
  <c r="G56" i="1"/>
  <c r="E25" i="1"/>
  <c r="E54" i="1"/>
  <c r="E48" i="1"/>
  <c r="E39" i="1"/>
  <c r="E31" i="1"/>
  <c r="E19" i="1"/>
  <c r="E14" i="1"/>
  <c r="E26" i="1"/>
  <c r="E55" i="1"/>
  <c r="I59" i="1"/>
  <c r="I60" i="1"/>
  <c r="G59" i="1"/>
  <c r="G60" i="1"/>
  <c r="E56" i="1"/>
  <c r="E59" i="1"/>
  <c r="E60" i="1"/>
</calcChain>
</file>

<file path=xl/sharedStrings.xml><?xml version="1.0" encoding="utf-8"?>
<sst xmlns="http://schemas.openxmlformats.org/spreadsheetml/2006/main" count="54" uniqueCount="52">
  <si>
    <t>Income</t>
  </si>
  <si>
    <t>Fundraising Income (net)</t>
  </si>
  <si>
    <t>Apparel Fundraisers</t>
  </si>
  <si>
    <t>Total Fundraising Income (net)</t>
  </si>
  <si>
    <t>Other Types of Income</t>
  </si>
  <si>
    <t>Total Other Types of Income</t>
  </si>
  <si>
    <t>Concession Stand (Net)</t>
  </si>
  <si>
    <t>Registration Fees</t>
  </si>
  <si>
    <t>Head Tax</t>
  </si>
  <si>
    <t>Tournament / Field Use Income</t>
  </si>
  <si>
    <t>Total Income</t>
  </si>
  <si>
    <t>Expense</t>
  </si>
  <si>
    <t>Facilities and Equipment</t>
  </si>
  <si>
    <t>Custodial Services</t>
  </si>
  <si>
    <t>Equipment</t>
  </si>
  <si>
    <t>Field &amp; Facilities Maintenance</t>
  </si>
  <si>
    <t>Facilities and Equipment - Other</t>
  </si>
  <si>
    <t>Total Facilities and Equipment</t>
  </si>
  <si>
    <t>Operations</t>
  </si>
  <si>
    <t>Awards</t>
  </si>
  <si>
    <t>League Fees</t>
  </si>
  <si>
    <t>Uniforms &amp; Coaches Shirts</t>
  </si>
  <si>
    <t>Operations - Other</t>
  </si>
  <si>
    <t>Total Operations</t>
  </si>
  <si>
    <t>Other Types of Expenses</t>
  </si>
  <si>
    <t>Taxes / Fees</t>
  </si>
  <si>
    <t>Other Types of Expenses - Other</t>
  </si>
  <si>
    <t>Total Other Types of Expenses</t>
  </si>
  <si>
    <t>Total Expense</t>
  </si>
  <si>
    <t>Net Income</t>
  </si>
  <si>
    <t>PRIOR YEAR BUDGET</t>
  </si>
  <si>
    <t>PRIOR YEAR ACTUAL</t>
  </si>
  <si>
    <t>CURRENT YEAR BUDGET</t>
  </si>
  <si>
    <t>Total Registration Fees (net of head tax)</t>
  </si>
  <si>
    <t># of participants</t>
  </si>
  <si>
    <t>Beginning Program Balance</t>
  </si>
  <si>
    <t>Ending Program Balance</t>
  </si>
  <si>
    <t>Contractor Services - directly working for program</t>
  </si>
  <si>
    <t>Contractor Services - reimbursements to coaches</t>
  </si>
  <si>
    <t>Contractor Services (instructors, referees, umpires, field lining, training fees, etc)</t>
  </si>
  <si>
    <t>Total Contractor Services</t>
  </si>
  <si>
    <t>Tournament Fees</t>
  </si>
  <si>
    <t>Supplies, Printing, Postage, etc.</t>
  </si>
  <si>
    <t>Facilities / Equipment Rental (e.g. cage rental)</t>
  </si>
  <si>
    <t>Donations / Gifts</t>
  </si>
  <si>
    <t>Program Name</t>
  </si>
  <si>
    <t>Program Year</t>
  </si>
  <si>
    <t>Date of Submission</t>
  </si>
  <si>
    <t>Donations ( businesses and other direct support)</t>
  </si>
  <si>
    <t>Other Fundraising  (Dances, Bull Roasts, Food, Car Washes, etc)</t>
  </si>
  <si>
    <t>EXPLANATIONS FOR SIGNIFICANT VARIANCES</t>
  </si>
  <si>
    <t>Emmorton Recreation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</si>
</sst>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0" xfId="0" applyNumberFormat="1" applyFont="1"/>
    <xf numFmtId="49" fontId="0" fillId="0" borderId="0" xfId="0" applyNumberFormat="1" applyBorder="1" applyAlignment="1">
      <alignment horizontal="centerContinuous"/>
    </xf>
    <xf numFmtId="164" fontId="3" fillId="0" borderId="0" xfId="0" applyNumberFormat="1" applyFont="1"/>
    <xf numFmtId="49" fontId="3" fillId="0" borderId="0" xfId="0" applyNumberFormat="1" applyFo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/>
    <xf numFmtId="0" fontId="0" fillId="0" borderId="0" xfId="0" applyNumberFormat="1"/>
    <xf numFmtId="49" fontId="2" fillId="0" borderId="1" xfId="0" applyNumberFormat="1" applyFont="1" applyBorder="1" applyAlignment="1">
      <alignment horizontal="center" wrapText="1"/>
    </xf>
    <xf numFmtId="44" fontId="3" fillId="0" borderId="0" xfId="2" applyFont="1"/>
    <xf numFmtId="44" fontId="3" fillId="0" borderId="2" xfId="2" applyFont="1" applyBorder="1"/>
    <xf numFmtId="44" fontId="3" fillId="0" borderId="3" xfId="2" applyFont="1" applyBorder="1"/>
    <xf numFmtId="44" fontId="2" fillId="0" borderId="0" xfId="2" applyFont="1"/>
    <xf numFmtId="49" fontId="2" fillId="2" borderId="4" xfId="0" applyNumberFormat="1" applyFont="1" applyFill="1" applyBorder="1"/>
    <xf numFmtId="49" fontId="2" fillId="2" borderId="3" xfId="0" applyNumberFormat="1" applyFont="1" applyFill="1" applyBorder="1"/>
    <xf numFmtId="0" fontId="3" fillId="2" borderId="3" xfId="1" applyNumberFormat="1" applyFont="1" applyFill="1" applyBorder="1" applyAlignment="1">
      <alignment horizontal="center"/>
    </xf>
    <xf numFmtId="44" fontId="2" fillId="0" borderId="3" xfId="2" applyFont="1" applyBorder="1"/>
    <xf numFmtId="0" fontId="3" fillId="0" borderId="0" xfId="0" applyNumberFormat="1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NumberFormat="1" applyFont="1"/>
    <xf numFmtId="44" fontId="2" fillId="0" borderId="0" xfId="2" applyFont="1" applyBorder="1"/>
    <xf numFmtId="0" fontId="2" fillId="0" borderId="4" xfId="0" applyNumberFormat="1" applyFont="1" applyBorder="1"/>
    <xf numFmtId="0" fontId="2" fillId="0" borderId="3" xfId="0" applyNumberFormat="1" applyFont="1" applyBorder="1"/>
    <xf numFmtId="44" fontId="2" fillId="0" borderId="5" xfId="2" applyFont="1" applyBorder="1"/>
    <xf numFmtId="44" fontId="2" fillId="0" borderId="6" xfId="2" applyFont="1" applyBorder="1"/>
    <xf numFmtId="49" fontId="6" fillId="0" borderId="4" xfId="0" applyNumberFormat="1" applyFont="1" applyBorder="1"/>
    <xf numFmtId="49" fontId="6" fillId="0" borderId="3" xfId="0" applyNumberFormat="1" applyFont="1" applyBorder="1"/>
    <xf numFmtId="44" fontId="6" fillId="0" borderId="3" xfId="2" applyFont="1" applyBorder="1"/>
    <xf numFmtId="0" fontId="0" fillId="0" borderId="3" xfId="0" applyBorder="1"/>
    <xf numFmtId="44" fontId="6" fillId="0" borderId="5" xfId="2" applyFont="1" applyBorder="1"/>
    <xf numFmtId="0" fontId="6" fillId="0" borderId="0" xfId="0" applyNumberFormat="1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"/>
  <sheetViews>
    <sheetView showGridLines="0" tabSelected="1" workbookViewId="0">
      <selection activeCell="K26" sqref="K26"/>
    </sheetView>
  </sheetViews>
  <sheetFormatPr defaultRowHeight="15" x14ac:dyDescent="0.2"/>
  <cols>
    <col min="1" max="3" width="2.95703125" style="7" customWidth="1"/>
    <col min="4" max="4" width="42.640625" style="7" customWidth="1"/>
    <col min="5" max="5" width="11.1640625" style="8" customWidth="1"/>
    <col min="6" max="6" width="2.28515625" customWidth="1"/>
    <col min="7" max="7" width="11.296875" style="8" bestFit="1" customWidth="1"/>
    <col min="8" max="8" width="2.28515625" customWidth="1"/>
    <col min="9" max="9" width="12.5078125" style="8" customWidth="1"/>
    <col min="10" max="10" width="2.28515625" customWidth="1"/>
    <col min="11" max="11" width="31.74609375" style="8" customWidth="1"/>
  </cols>
  <sheetData>
    <row r="1" spans="1:11" x14ac:dyDescent="0.2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x14ac:dyDescent="0.2">
      <c r="A2" s="33" t="s">
        <v>45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x14ac:dyDescent="0.2">
      <c r="A3" s="33" t="s">
        <v>46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x14ac:dyDescent="0.2">
      <c r="A4" s="33" t="s">
        <v>47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ht="9.75" customHeight="1" thickBot="1" x14ac:dyDescent="0.25">
      <c r="A5" s="5"/>
      <c r="B5" s="1"/>
      <c r="C5" s="1"/>
      <c r="D5" s="1"/>
      <c r="E5" s="2"/>
      <c r="G5" s="2"/>
      <c r="I5" s="2"/>
      <c r="K5" s="2"/>
    </row>
    <row r="6" spans="1:11" s="6" customFormat="1" ht="32.25" customHeight="1" thickTop="1" thickBot="1" x14ac:dyDescent="0.25">
      <c r="B6" s="5"/>
      <c r="C6" s="5"/>
      <c r="D6" s="5"/>
      <c r="E6" s="9" t="s">
        <v>30</v>
      </c>
      <c r="F6"/>
      <c r="G6" s="9" t="s">
        <v>31</v>
      </c>
      <c r="H6"/>
      <c r="I6" s="9" t="s">
        <v>32</v>
      </c>
      <c r="J6"/>
      <c r="K6" s="9" t="s">
        <v>50</v>
      </c>
    </row>
    <row r="7" spans="1:11" ht="6" customHeight="1" thickTop="1" thickBot="1" x14ac:dyDescent="0.25">
      <c r="A7" s="1"/>
      <c r="B7" s="1"/>
      <c r="C7" s="1"/>
      <c r="D7" s="1"/>
      <c r="E7" s="3"/>
      <c r="G7" s="3"/>
      <c r="I7" s="3"/>
      <c r="K7"/>
    </row>
    <row r="8" spans="1:11" ht="15.75" thickBot="1" x14ac:dyDescent="0.25">
      <c r="A8" s="14" t="s">
        <v>34</v>
      </c>
      <c r="B8" s="15"/>
      <c r="C8" s="15"/>
      <c r="D8" s="15"/>
      <c r="E8" s="16">
        <v>200</v>
      </c>
      <c r="F8" s="16"/>
      <c r="G8" s="16">
        <v>150</v>
      </c>
      <c r="H8" s="16"/>
      <c r="I8" s="16">
        <v>200</v>
      </c>
      <c r="K8"/>
    </row>
    <row r="9" spans="1:11" ht="6.75" customHeight="1" x14ac:dyDescent="0.2">
      <c r="A9" s="1"/>
      <c r="B9" s="1"/>
      <c r="C9" s="1"/>
      <c r="D9" s="1"/>
      <c r="E9" s="3"/>
      <c r="G9" s="3"/>
      <c r="I9" s="3"/>
      <c r="K9"/>
    </row>
    <row r="10" spans="1:11" x14ac:dyDescent="0.2">
      <c r="A10" s="1" t="s">
        <v>0</v>
      </c>
      <c r="B10" s="1"/>
      <c r="C10" s="1"/>
      <c r="D10" s="1"/>
      <c r="E10" s="3"/>
      <c r="G10" s="3"/>
      <c r="I10" s="3"/>
      <c r="K10"/>
    </row>
    <row r="11" spans="1:11" x14ac:dyDescent="0.2">
      <c r="A11" s="1"/>
      <c r="B11" s="1" t="s">
        <v>7</v>
      </c>
      <c r="D11" s="1"/>
      <c r="E11" s="10"/>
      <c r="G11" s="10"/>
      <c r="I11" s="10"/>
      <c r="K11"/>
    </row>
    <row r="12" spans="1:11" s="19" customFormat="1" x14ac:dyDescent="0.2">
      <c r="A12" s="4"/>
      <c r="B12" s="4"/>
      <c r="C12" s="4" t="s">
        <v>7</v>
      </c>
      <c r="D12" s="18"/>
      <c r="E12" s="10">
        <v>75000</v>
      </c>
      <c r="F12"/>
      <c r="G12" s="10">
        <v>70000</v>
      </c>
      <c r="H12"/>
      <c r="I12" s="10">
        <v>76000</v>
      </c>
      <c r="J12"/>
    </row>
    <row r="13" spans="1:11" s="19" customFormat="1" ht="15.75" thickBot="1" x14ac:dyDescent="0.25">
      <c r="A13" s="4"/>
      <c r="B13" s="4"/>
      <c r="C13" s="4" t="s">
        <v>8</v>
      </c>
      <c r="D13" s="4"/>
      <c r="E13" s="11">
        <f>-E8*20</f>
        <v>-4000</v>
      </c>
      <c r="F13"/>
      <c r="G13" s="11">
        <f>-G8*20</f>
        <v>-3000</v>
      </c>
      <c r="H13"/>
      <c r="I13" s="11">
        <f>-I8*20</f>
        <v>-4000</v>
      </c>
      <c r="J13"/>
    </row>
    <row r="14" spans="1:11" x14ac:dyDescent="0.2">
      <c r="A14" s="1"/>
      <c r="B14" s="1" t="s">
        <v>33</v>
      </c>
      <c r="D14" s="1"/>
      <c r="E14" s="10">
        <f>SUM(E12:E13)</f>
        <v>71000</v>
      </c>
      <c r="G14" s="10">
        <f>SUM(G12:G13)</f>
        <v>67000</v>
      </c>
      <c r="I14" s="10">
        <f>SUM(I12:I13)</f>
        <v>72000</v>
      </c>
      <c r="K14"/>
    </row>
    <row r="15" spans="1:11" ht="9" customHeight="1" x14ac:dyDescent="0.2">
      <c r="A15" s="1"/>
      <c r="B15" s="1"/>
      <c r="C15" s="1"/>
      <c r="D15" s="1"/>
      <c r="E15" s="10"/>
      <c r="G15" s="10"/>
      <c r="I15" s="10"/>
      <c r="K15"/>
    </row>
    <row r="16" spans="1:11" x14ac:dyDescent="0.2">
      <c r="A16" s="1"/>
      <c r="B16" s="1" t="s">
        <v>1</v>
      </c>
      <c r="C16" s="1"/>
      <c r="D16" s="1"/>
      <c r="E16" s="10"/>
      <c r="G16" s="10"/>
      <c r="I16" s="10"/>
      <c r="K16"/>
    </row>
    <row r="17" spans="1:11" s="19" customFormat="1" x14ac:dyDescent="0.2">
      <c r="A17" s="4"/>
      <c r="B17" s="4"/>
      <c r="C17" s="4" t="s">
        <v>2</v>
      </c>
      <c r="D17" s="4"/>
      <c r="E17" s="10">
        <v>2000</v>
      </c>
      <c r="F17"/>
      <c r="G17" s="10">
        <v>2500</v>
      </c>
      <c r="H17"/>
      <c r="I17" s="10">
        <v>1000</v>
      </c>
      <c r="J17"/>
    </row>
    <row r="18" spans="1:11" s="19" customFormat="1" ht="15.75" thickBot="1" x14ac:dyDescent="0.25">
      <c r="A18" s="4"/>
      <c r="B18" s="4"/>
      <c r="C18" s="4" t="s">
        <v>49</v>
      </c>
      <c r="D18" s="4"/>
      <c r="E18" s="11">
        <v>1500</v>
      </c>
      <c r="F18"/>
      <c r="G18" s="11">
        <v>1000</v>
      </c>
      <c r="H18"/>
      <c r="I18" s="11">
        <v>500</v>
      </c>
      <c r="J18"/>
    </row>
    <row r="19" spans="1:11" x14ac:dyDescent="0.2">
      <c r="A19" s="1"/>
      <c r="B19" s="1" t="s">
        <v>3</v>
      </c>
      <c r="C19" s="1"/>
      <c r="D19" s="1"/>
      <c r="E19" s="10">
        <f>SUM(E17:E18)</f>
        <v>3500</v>
      </c>
      <c r="G19" s="10">
        <f>SUM(G17:G18)</f>
        <v>3500</v>
      </c>
      <c r="I19" s="10">
        <f>SUM(I17:I18)</f>
        <v>1500</v>
      </c>
      <c r="K19"/>
    </row>
    <row r="20" spans="1:11" ht="9" customHeight="1" x14ac:dyDescent="0.2">
      <c r="A20" s="1"/>
      <c r="B20" s="1"/>
      <c r="C20" s="1"/>
      <c r="D20" s="1"/>
      <c r="E20" s="10"/>
      <c r="G20" s="10"/>
      <c r="I20" s="10"/>
      <c r="K20"/>
    </row>
    <row r="21" spans="1:11" x14ac:dyDescent="0.2">
      <c r="A21" s="1"/>
      <c r="B21" s="1" t="s">
        <v>4</v>
      </c>
      <c r="C21" s="1"/>
      <c r="D21" s="1"/>
      <c r="E21" s="10"/>
      <c r="G21" s="10"/>
      <c r="I21" s="10"/>
      <c r="K21"/>
    </row>
    <row r="22" spans="1:11" x14ac:dyDescent="0.2">
      <c r="A22" s="1"/>
      <c r="B22" s="1"/>
      <c r="C22" s="4" t="s">
        <v>48</v>
      </c>
      <c r="D22" s="1"/>
      <c r="E22" s="10">
        <v>500</v>
      </c>
      <c r="G22" s="10">
        <v>300</v>
      </c>
      <c r="I22" s="10">
        <v>400</v>
      </c>
      <c r="K22"/>
    </row>
    <row r="23" spans="1:11" s="19" customFormat="1" x14ac:dyDescent="0.2">
      <c r="A23" s="4"/>
      <c r="B23" s="4"/>
      <c r="C23" s="4" t="s">
        <v>6</v>
      </c>
      <c r="D23" s="4"/>
      <c r="E23" s="10">
        <v>2000</v>
      </c>
      <c r="F23"/>
      <c r="G23" s="10">
        <v>2500</v>
      </c>
      <c r="H23"/>
      <c r="I23" s="10">
        <v>1500</v>
      </c>
      <c r="J23"/>
    </row>
    <row r="24" spans="1:11" s="19" customFormat="1" ht="15.75" thickBot="1" x14ac:dyDescent="0.25">
      <c r="A24" s="4"/>
      <c r="B24" s="4"/>
      <c r="C24" s="4" t="s">
        <v>9</v>
      </c>
      <c r="D24" s="4"/>
      <c r="E24" s="10">
        <v>700</v>
      </c>
      <c r="F24"/>
      <c r="G24" s="10">
        <v>700</v>
      </c>
      <c r="H24"/>
      <c r="I24" s="10">
        <v>700</v>
      </c>
      <c r="J24"/>
    </row>
    <row r="25" spans="1:11" ht="15.75" thickBot="1" x14ac:dyDescent="0.25">
      <c r="A25" s="1"/>
      <c r="B25" s="1" t="s">
        <v>5</v>
      </c>
      <c r="C25" s="1"/>
      <c r="D25" s="1"/>
      <c r="E25" s="12">
        <f>SUM(E22:E24)</f>
        <v>3200</v>
      </c>
      <c r="G25" s="12">
        <f>SUM(G22:G24)</f>
        <v>3500</v>
      </c>
      <c r="I25" s="12">
        <f>SUM(I22:I24)</f>
        <v>2600</v>
      </c>
      <c r="K25"/>
    </row>
    <row r="26" spans="1:11" ht="30" customHeight="1" x14ac:dyDescent="0.2">
      <c r="A26" s="1" t="s">
        <v>10</v>
      </c>
      <c r="B26" s="1"/>
      <c r="C26" s="1"/>
      <c r="D26" s="1"/>
      <c r="E26" s="13">
        <f>+E14+E19+E25</f>
        <v>77700</v>
      </c>
      <c r="G26" s="13">
        <f>+G14+G19+G25</f>
        <v>74000</v>
      </c>
      <c r="I26" s="13">
        <f>+I14+I19+I25</f>
        <v>76100</v>
      </c>
      <c r="K26"/>
    </row>
    <row r="27" spans="1:11" ht="30" customHeight="1" x14ac:dyDescent="0.2">
      <c r="A27" s="1" t="s">
        <v>11</v>
      </c>
      <c r="B27" s="1"/>
      <c r="C27" s="1"/>
      <c r="D27" s="1"/>
      <c r="E27" s="10"/>
      <c r="G27" s="10"/>
      <c r="I27" s="10"/>
      <c r="K27"/>
    </row>
    <row r="28" spans="1:11" x14ac:dyDescent="0.2">
      <c r="A28" s="1"/>
      <c r="B28" s="1" t="s">
        <v>39</v>
      </c>
      <c r="C28" s="1"/>
      <c r="D28" s="1"/>
      <c r="E28" s="10"/>
      <c r="G28" s="10"/>
      <c r="I28" s="10"/>
      <c r="K28"/>
    </row>
    <row r="29" spans="1:11" s="19" customFormat="1" x14ac:dyDescent="0.2">
      <c r="A29" s="4"/>
      <c r="B29" s="4"/>
      <c r="C29" s="4" t="s">
        <v>37</v>
      </c>
      <c r="D29" s="4"/>
      <c r="E29" s="10">
        <v>42000</v>
      </c>
      <c r="F29"/>
      <c r="G29" s="10">
        <v>35000</v>
      </c>
      <c r="H29"/>
      <c r="I29" s="10">
        <v>38000</v>
      </c>
      <c r="J29"/>
    </row>
    <row r="30" spans="1:11" s="19" customFormat="1" ht="15.75" thickBot="1" x14ac:dyDescent="0.25">
      <c r="A30" s="4"/>
      <c r="B30" s="4"/>
      <c r="C30" s="4" t="s">
        <v>38</v>
      </c>
      <c r="D30" s="4"/>
      <c r="E30" s="11">
        <v>15000</v>
      </c>
      <c r="F30"/>
      <c r="G30" s="11">
        <v>18000</v>
      </c>
      <c r="H30"/>
      <c r="I30" s="11">
        <v>19000</v>
      </c>
      <c r="J30"/>
    </row>
    <row r="31" spans="1:11" x14ac:dyDescent="0.2">
      <c r="A31" s="1"/>
      <c r="B31" s="1" t="s">
        <v>40</v>
      </c>
      <c r="C31" s="1"/>
      <c r="D31" s="1"/>
      <c r="E31" s="10">
        <f>SUM(E29:E30)</f>
        <v>57000</v>
      </c>
      <c r="G31" s="10">
        <f>SUM(G29:G30)</f>
        <v>53000</v>
      </c>
      <c r="I31" s="10">
        <f>SUM(I29:I30)</f>
        <v>57000</v>
      </c>
      <c r="K31"/>
    </row>
    <row r="32" spans="1:11" ht="9" customHeight="1" x14ac:dyDescent="0.2">
      <c r="A32" s="1"/>
      <c r="B32" s="1"/>
      <c r="C32" s="1"/>
      <c r="D32" s="1"/>
      <c r="E32" s="10"/>
      <c r="G32" s="10"/>
      <c r="I32" s="10"/>
      <c r="K32"/>
    </row>
    <row r="33" spans="1:11" x14ac:dyDescent="0.2">
      <c r="A33" s="1"/>
      <c r="B33" s="1" t="s">
        <v>12</v>
      </c>
      <c r="C33" s="1"/>
      <c r="D33" s="1"/>
      <c r="E33" s="10"/>
      <c r="G33" s="10"/>
      <c r="I33" s="10"/>
      <c r="K33"/>
    </row>
    <row r="34" spans="1:11" s="19" customFormat="1" x14ac:dyDescent="0.2">
      <c r="A34" s="4"/>
      <c r="B34" s="4"/>
      <c r="C34" s="4" t="s">
        <v>13</v>
      </c>
      <c r="D34" s="4"/>
      <c r="E34" s="10">
        <v>500</v>
      </c>
      <c r="F34"/>
      <c r="G34" s="10">
        <v>400</v>
      </c>
      <c r="H34"/>
      <c r="I34" s="10">
        <v>200</v>
      </c>
      <c r="J34"/>
    </row>
    <row r="35" spans="1:11" s="19" customFormat="1" x14ac:dyDescent="0.2">
      <c r="A35" s="4"/>
      <c r="B35" s="4"/>
      <c r="C35" s="4" t="s">
        <v>14</v>
      </c>
      <c r="D35" s="4"/>
      <c r="E35" s="10">
        <v>3500</v>
      </c>
      <c r="F35"/>
      <c r="G35" s="10">
        <v>3000</v>
      </c>
      <c r="H35"/>
      <c r="I35" s="10">
        <v>2800</v>
      </c>
      <c r="J35"/>
    </row>
    <row r="36" spans="1:11" s="19" customFormat="1" x14ac:dyDescent="0.2">
      <c r="A36" s="4"/>
      <c r="B36" s="4"/>
      <c r="C36" s="4" t="s">
        <v>43</v>
      </c>
      <c r="D36" s="4"/>
      <c r="E36" s="10">
        <v>1000</v>
      </c>
      <c r="F36"/>
      <c r="G36" s="10">
        <v>1500</v>
      </c>
      <c r="H36"/>
      <c r="I36" s="10">
        <v>1000</v>
      </c>
      <c r="J36"/>
    </row>
    <row r="37" spans="1:11" s="19" customFormat="1" x14ac:dyDescent="0.2">
      <c r="A37" s="4"/>
      <c r="B37" s="4"/>
      <c r="C37" s="4" t="s">
        <v>15</v>
      </c>
      <c r="D37" s="4"/>
      <c r="E37" s="10">
        <v>800</v>
      </c>
      <c r="F37"/>
      <c r="G37" s="10">
        <v>1000</v>
      </c>
      <c r="H37"/>
      <c r="I37" s="10">
        <v>800</v>
      </c>
      <c r="J37"/>
    </row>
    <row r="38" spans="1:11" s="19" customFormat="1" ht="15.75" thickBot="1" x14ac:dyDescent="0.25">
      <c r="A38" s="4"/>
      <c r="B38" s="4"/>
      <c r="C38" s="4" t="s">
        <v>16</v>
      </c>
      <c r="D38" s="4"/>
      <c r="E38" s="11">
        <v>100</v>
      </c>
      <c r="F38"/>
      <c r="G38" s="11">
        <v>200</v>
      </c>
      <c r="H38"/>
      <c r="I38" s="11">
        <v>50</v>
      </c>
      <c r="J38"/>
    </row>
    <row r="39" spans="1:11" x14ac:dyDescent="0.2">
      <c r="A39" s="1"/>
      <c r="B39" s="1" t="s">
        <v>17</v>
      </c>
      <c r="C39" s="1"/>
      <c r="D39" s="1"/>
      <c r="E39" s="10">
        <f>SUM(E34:E38)</f>
        <v>5900</v>
      </c>
      <c r="G39" s="10">
        <f>SUM(G34:G38)</f>
        <v>6100</v>
      </c>
      <c r="I39" s="10">
        <f>SUM(I34:I38)</f>
        <v>4850</v>
      </c>
      <c r="K39"/>
    </row>
    <row r="40" spans="1:11" ht="9" customHeight="1" x14ac:dyDescent="0.2">
      <c r="A40" s="1"/>
      <c r="B40" s="1"/>
      <c r="C40" s="1"/>
      <c r="D40" s="1"/>
      <c r="E40" s="10"/>
      <c r="G40" s="10"/>
      <c r="I40" s="10"/>
      <c r="K40"/>
    </row>
    <row r="41" spans="1:11" x14ac:dyDescent="0.2">
      <c r="A41" s="1"/>
      <c r="B41" s="1" t="s">
        <v>18</v>
      </c>
      <c r="C41" s="1"/>
      <c r="D41" s="1"/>
      <c r="E41" s="10"/>
      <c r="G41" s="10"/>
      <c r="I41" s="10"/>
      <c r="K41"/>
    </row>
    <row r="42" spans="1:11" s="19" customFormat="1" x14ac:dyDescent="0.2">
      <c r="A42" s="4"/>
      <c r="B42" s="4"/>
      <c r="C42" s="4" t="s">
        <v>21</v>
      </c>
      <c r="D42" s="4"/>
      <c r="E42" s="10">
        <v>7000</v>
      </c>
      <c r="F42"/>
      <c r="G42" s="10">
        <v>6000</v>
      </c>
      <c r="H42"/>
      <c r="I42" s="10">
        <v>8000</v>
      </c>
      <c r="J42"/>
    </row>
    <row r="43" spans="1:11" s="19" customFormat="1" x14ac:dyDescent="0.2">
      <c r="A43" s="4"/>
      <c r="B43" s="4"/>
      <c r="C43" s="4" t="s">
        <v>20</v>
      </c>
      <c r="D43" s="4"/>
      <c r="E43" s="10">
        <v>2000</v>
      </c>
      <c r="F43"/>
      <c r="G43" s="10">
        <v>1500</v>
      </c>
      <c r="H43"/>
      <c r="I43" s="10">
        <v>3000</v>
      </c>
      <c r="J43"/>
    </row>
    <row r="44" spans="1:11" s="19" customFormat="1" x14ac:dyDescent="0.2">
      <c r="A44" s="4"/>
      <c r="B44" s="4"/>
      <c r="C44" s="4" t="s">
        <v>41</v>
      </c>
      <c r="D44" s="4"/>
      <c r="E44" s="10">
        <v>6000</v>
      </c>
      <c r="F44"/>
      <c r="G44" s="10">
        <v>5000</v>
      </c>
      <c r="H44"/>
      <c r="I44" s="10">
        <v>5000</v>
      </c>
      <c r="J44"/>
    </row>
    <row r="45" spans="1:11" s="19" customFormat="1" x14ac:dyDescent="0.2">
      <c r="A45" s="4"/>
      <c r="B45" s="4"/>
      <c r="C45" s="4" t="s">
        <v>19</v>
      </c>
      <c r="D45" s="4"/>
      <c r="E45" s="10">
        <v>300</v>
      </c>
      <c r="F45"/>
      <c r="G45" s="10">
        <v>250</v>
      </c>
      <c r="H45"/>
      <c r="I45" s="10">
        <v>100</v>
      </c>
      <c r="J45"/>
    </row>
    <row r="46" spans="1:11" s="19" customFormat="1" x14ac:dyDescent="0.2">
      <c r="A46" s="4"/>
      <c r="B46" s="4"/>
      <c r="C46" s="4" t="s">
        <v>42</v>
      </c>
      <c r="D46" s="4"/>
      <c r="E46" s="10">
        <v>50</v>
      </c>
      <c r="F46"/>
      <c r="G46" s="10">
        <v>200</v>
      </c>
      <c r="H46"/>
      <c r="I46" s="10">
        <v>50</v>
      </c>
      <c r="J46"/>
    </row>
    <row r="47" spans="1:11" s="19" customFormat="1" ht="15.75" thickBot="1" x14ac:dyDescent="0.25">
      <c r="A47" s="4"/>
      <c r="B47" s="4"/>
      <c r="C47" s="4" t="s">
        <v>22</v>
      </c>
      <c r="D47" s="4"/>
      <c r="E47" s="11">
        <v>0</v>
      </c>
      <c r="F47"/>
      <c r="G47" s="11">
        <v>100</v>
      </c>
      <c r="H47"/>
      <c r="I47" s="11">
        <v>50</v>
      </c>
      <c r="J47"/>
    </row>
    <row r="48" spans="1:11" x14ac:dyDescent="0.2">
      <c r="A48" s="1"/>
      <c r="B48" s="1" t="s">
        <v>23</v>
      </c>
      <c r="C48" s="1"/>
      <c r="D48" s="1"/>
      <c r="E48" s="10">
        <f>SUM(E42:E47)</f>
        <v>15350</v>
      </c>
      <c r="G48" s="10">
        <f>SUM(G42:G47)</f>
        <v>13050</v>
      </c>
      <c r="I48" s="10">
        <f>SUM(I42:I47)</f>
        <v>16200</v>
      </c>
      <c r="K48"/>
    </row>
    <row r="49" spans="1:11" ht="9" customHeight="1" x14ac:dyDescent="0.2">
      <c r="A49" s="1"/>
      <c r="B49" s="1"/>
      <c r="C49" s="1"/>
      <c r="D49" s="1"/>
      <c r="E49" s="10"/>
      <c r="G49" s="10"/>
      <c r="I49" s="10"/>
      <c r="K49"/>
    </row>
    <row r="50" spans="1:11" x14ac:dyDescent="0.2">
      <c r="A50" s="1"/>
      <c r="B50" s="1" t="s">
        <v>24</v>
      </c>
      <c r="C50" s="1"/>
      <c r="D50" s="1"/>
      <c r="E50" s="10"/>
      <c r="G50" s="10"/>
      <c r="I50" s="10"/>
      <c r="K50"/>
    </row>
    <row r="51" spans="1:11" s="19" customFormat="1" x14ac:dyDescent="0.2">
      <c r="A51" s="4"/>
      <c r="B51" s="4"/>
      <c r="C51" s="4" t="s">
        <v>44</v>
      </c>
      <c r="D51" s="4"/>
      <c r="E51" s="10">
        <v>400</v>
      </c>
      <c r="F51"/>
      <c r="G51" s="10">
        <v>50</v>
      </c>
      <c r="H51"/>
      <c r="I51" s="10">
        <v>200</v>
      </c>
      <c r="J51"/>
    </row>
    <row r="52" spans="1:11" s="19" customFormat="1" x14ac:dyDescent="0.2">
      <c r="A52" s="4"/>
      <c r="B52" s="4"/>
      <c r="C52" s="4" t="s">
        <v>25</v>
      </c>
      <c r="D52" s="4"/>
      <c r="E52" s="10">
        <v>0</v>
      </c>
      <c r="F52"/>
      <c r="G52" s="10">
        <v>0</v>
      </c>
      <c r="H52"/>
      <c r="I52" s="10">
        <v>0</v>
      </c>
      <c r="J52"/>
    </row>
    <row r="53" spans="1:11" s="19" customFormat="1" ht="15.75" thickBot="1" x14ac:dyDescent="0.25">
      <c r="A53" s="4"/>
      <c r="B53" s="4"/>
      <c r="C53" s="4" t="s">
        <v>26</v>
      </c>
      <c r="D53" s="4"/>
      <c r="E53" s="11">
        <v>0</v>
      </c>
      <c r="F53"/>
      <c r="G53" s="11">
        <v>0</v>
      </c>
      <c r="H53"/>
      <c r="I53" s="11">
        <v>0</v>
      </c>
      <c r="J53"/>
    </row>
    <row r="54" spans="1:11" ht="15.75" thickBot="1" x14ac:dyDescent="0.25">
      <c r="A54" s="1"/>
      <c r="B54" s="1" t="s">
        <v>27</v>
      </c>
      <c r="C54" s="1"/>
      <c r="D54" s="1"/>
      <c r="E54" s="10">
        <f>SUM(E51:E53)</f>
        <v>400</v>
      </c>
      <c r="G54" s="10">
        <f>SUM(G51:G53)</f>
        <v>50</v>
      </c>
      <c r="I54" s="10">
        <f>SUM(I51:I53)</f>
        <v>200</v>
      </c>
      <c r="K54"/>
    </row>
    <row r="55" spans="1:11" ht="30" customHeight="1" thickBot="1" x14ac:dyDescent="0.25">
      <c r="A55" s="1" t="s">
        <v>28</v>
      </c>
      <c r="B55" s="1"/>
      <c r="C55" s="1"/>
      <c r="D55" s="1"/>
      <c r="E55" s="27">
        <f>+E31+E39+E48+E54</f>
        <v>78650</v>
      </c>
      <c r="G55" s="27">
        <f>+G31+G39+G48+G54</f>
        <v>72200</v>
      </c>
      <c r="I55" s="27">
        <f>+I31+I39+I48+I54</f>
        <v>78250</v>
      </c>
      <c r="K55"/>
    </row>
    <row r="56" spans="1:11" s="20" customFormat="1" ht="30" customHeight="1" thickBot="1" x14ac:dyDescent="0.25">
      <c r="A56" s="28" t="s">
        <v>29</v>
      </c>
      <c r="B56" s="28"/>
      <c r="C56" s="29"/>
      <c r="D56" s="29"/>
      <c r="E56" s="30">
        <f>+E26-E55</f>
        <v>-950</v>
      </c>
      <c r="F56" s="31"/>
      <c r="G56" s="30">
        <f>+G26-G55</f>
        <v>1800</v>
      </c>
      <c r="H56" s="31"/>
      <c r="I56" s="32">
        <f>+I26-I55</f>
        <v>-2150</v>
      </c>
      <c r="J56"/>
    </row>
    <row r="58" spans="1:11" s="21" customFormat="1" x14ac:dyDescent="0.2">
      <c r="A58" s="7" t="s">
        <v>35</v>
      </c>
      <c r="B58" s="7"/>
      <c r="C58" s="7"/>
      <c r="D58" s="7"/>
      <c r="E58" s="23">
        <v>10000</v>
      </c>
      <c r="F58" s="23"/>
      <c r="G58" s="23">
        <v>10000</v>
      </c>
      <c r="H58" s="23"/>
      <c r="I58" s="23">
        <v>10000</v>
      </c>
      <c r="K58" s="22"/>
    </row>
    <row r="59" spans="1:11" s="21" customFormat="1" ht="15.75" thickBot="1" x14ac:dyDescent="0.25">
      <c r="A59" s="7" t="s">
        <v>29</v>
      </c>
      <c r="B59" s="7"/>
      <c r="C59" s="7"/>
      <c r="D59" s="7"/>
      <c r="E59" s="23">
        <f>+E56</f>
        <v>-950</v>
      </c>
      <c r="G59" s="23">
        <f>+G56</f>
        <v>1800</v>
      </c>
      <c r="I59" s="23">
        <f>+I56</f>
        <v>-2150</v>
      </c>
      <c r="K59" s="22"/>
    </row>
    <row r="60" spans="1:11" s="21" customFormat="1" ht="15.75" thickBot="1" x14ac:dyDescent="0.25">
      <c r="A60" s="24" t="s">
        <v>36</v>
      </c>
      <c r="B60" s="25"/>
      <c r="C60" s="25"/>
      <c r="D60" s="25"/>
      <c r="E60" s="17">
        <f>SUM(E58:E59)</f>
        <v>9050</v>
      </c>
      <c r="F60" s="17"/>
      <c r="G60" s="17">
        <f>SUM(G58:G59)</f>
        <v>11800</v>
      </c>
      <c r="H60" s="17"/>
      <c r="I60" s="26">
        <f>SUM(I58:I59)</f>
        <v>7850</v>
      </c>
      <c r="K60" s="22"/>
    </row>
  </sheetData>
  <mergeCells count="4">
    <mergeCell ref="A1:K1"/>
    <mergeCell ref="A2:K2"/>
    <mergeCell ref="A3:K3"/>
    <mergeCell ref="A4:K4"/>
  </mergeCells>
  <pageMargins left="0.23" right="0.34" top="0.24" bottom="0.42" header="0.12" footer="0.12"/>
  <pageSetup scale="80" orientation="portrait" horizontalDpi="0" verticalDpi="0" r:id="rId1"/>
  <headerFooter>
    <oddFooter>&amp;R&amp;"Arial,Bold"&amp;8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X</cp:lastModifiedBy>
  <cp:lastPrinted>2012-02-04T15:31:33Z</cp:lastPrinted>
  <dcterms:created xsi:type="dcterms:W3CDTF">2012-01-29T15:50:15Z</dcterms:created>
  <dcterms:modified xsi:type="dcterms:W3CDTF">2019-11-26T02:14:02Z</dcterms:modified>
</cp:coreProperties>
</file>